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80" windowHeight="8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<sst xmlns="http://schemas.openxmlformats.org/spreadsheetml/2006/main" count="66" uniqueCount="62">
  <si>
    <t>Name</t>
  </si>
  <si>
    <t>Tipo</t>
  </si>
  <si>
    <t>Rd1</t>
  </si>
  <si>
    <t>Rd2</t>
  </si>
  <si>
    <t>Total</t>
  </si>
  <si>
    <t>Mean</t>
  </si>
  <si>
    <t>Std Dev</t>
  </si>
  <si>
    <t>Prior</t>
  </si>
  <si>
    <t>Spicer</t>
  </si>
  <si>
    <t>348GTC</t>
  </si>
  <si>
    <t>Butler</t>
  </si>
  <si>
    <t>Holman</t>
  </si>
  <si>
    <t>Tomlin</t>
  </si>
  <si>
    <t>Dark</t>
  </si>
  <si>
    <t>Wood</t>
  </si>
  <si>
    <t>Cooper</t>
  </si>
  <si>
    <t>Haynes C</t>
  </si>
  <si>
    <t>Haynes T</t>
  </si>
  <si>
    <t>B8 Score</t>
  </si>
  <si>
    <t>Doyle</t>
  </si>
  <si>
    <t>308GT4</t>
  </si>
  <si>
    <t>Goodwin P</t>
  </si>
  <si>
    <t>Wilson P</t>
  </si>
  <si>
    <t>Taylor</t>
  </si>
  <si>
    <t>308/355</t>
  </si>
  <si>
    <t>Ransford</t>
  </si>
  <si>
    <t>Swift</t>
  </si>
  <si>
    <t>Preece</t>
  </si>
  <si>
    <t>Marshall J</t>
  </si>
  <si>
    <t>Rogerson</t>
  </si>
  <si>
    <t>Campbell</t>
  </si>
  <si>
    <t>Goodwin J</t>
  </si>
  <si>
    <t>Jackson</t>
  </si>
  <si>
    <t>Grier</t>
  </si>
  <si>
    <t>Allen</t>
  </si>
  <si>
    <t>Rd3</t>
  </si>
  <si>
    <t>250GT Lusso/430</t>
  </si>
  <si>
    <t xml:space="preserve">Whitehead </t>
  </si>
  <si>
    <t>Marshall W A</t>
  </si>
  <si>
    <t>Briscoe</t>
  </si>
  <si>
    <t>Rd4</t>
  </si>
  <si>
    <t>355/348</t>
  </si>
  <si>
    <t>Duncan</t>
  </si>
  <si>
    <t>Wilson A</t>
  </si>
  <si>
    <t>Rd5</t>
  </si>
  <si>
    <t>Rd6</t>
  </si>
  <si>
    <t>Posn</t>
  </si>
  <si>
    <t>355/328</t>
  </si>
  <si>
    <t>Rd7</t>
  </si>
  <si>
    <t>Rd9</t>
  </si>
  <si>
    <t>328m/430</t>
  </si>
  <si>
    <t>Rd8</t>
  </si>
  <si>
    <t>Rd10</t>
  </si>
  <si>
    <t>No Rds</t>
  </si>
  <si>
    <t>Rd11</t>
  </si>
  <si>
    <t>Ent</t>
  </si>
  <si>
    <t>Rd12</t>
  </si>
  <si>
    <t>Rd13</t>
  </si>
  <si>
    <t>Rd14</t>
  </si>
  <si>
    <t>Rd15</t>
  </si>
  <si>
    <t>Mineeff</t>
  </si>
  <si>
    <t>355/308m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</si>
</sst>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2" borderId="0" xfId="0" applyFont="1" applyFill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" fillId="2" borderId="0" xfId="0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zoomScale="75" zoomScaleNormal="75" workbookViewId="0" topLeftCell="A1">
      <selection activeCell="E27" sqref="E27"/>
    </sheetView>
  </sheetViews>
  <sheetFormatPr defaultColWidth="9.140625" defaultRowHeight="12.75"/>
  <cols>
    <col min="1" max="1" width="8.8515625" style="5" customWidth="1"/>
    <col min="2" max="2" width="13.00390625" style="8" bestFit="1" customWidth="1"/>
    <col min="3" max="3" width="17.28125" style="0" bestFit="1" customWidth="1"/>
    <col min="4" max="6" width="8.8515625" style="0" customWidth="1"/>
    <col min="10" max="10" width="9.140625" style="1" customWidth="1"/>
    <col min="14" max="14" width="9.57421875" style="0" customWidth="1"/>
    <col min="15" max="15" width="9.28125" style="0" customWidth="1"/>
    <col min="16" max="16" width="10.57421875" style="0" customWidth="1"/>
    <col min="23" max="23" width="11.8515625" style="0" bestFit="1" customWidth="1"/>
  </cols>
  <sheetData>
    <row r="1" spans="1:23" s="6" customFormat="1" ht="12.75">
      <c r="A1" s="3" t="s">
        <v>46</v>
      </c>
      <c r="B1" s="7" t="s">
        <v>0</v>
      </c>
      <c r="C1" s="3" t="s">
        <v>1</v>
      </c>
      <c r="D1" s="3" t="s">
        <v>2</v>
      </c>
      <c r="E1" s="3" t="s">
        <v>3</v>
      </c>
      <c r="F1" s="3" t="s">
        <v>35</v>
      </c>
      <c r="G1" s="3" t="s">
        <v>40</v>
      </c>
      <c r="H1" s="3" t="s">
        <v>44</v>
      </c>
      <c r="I1" s="3" t="s">
        <v>45</v>
      </c>
      <c r="J1" s="3" t="s">
        <v>48</v>
      </c>
      <c r="K1" s="3" t="s">
        <v>51</v>
      </c>
      <c r="L1" s="3" t="s">
        <v>49</v>
      </c>
      <c r="M1" s="3" t="s">
        <v>52</v>
      </c>
      <c r="N1" s="3" t="s">
        <v>54</v>
      </c>
      <c r="O1" s="3" t="s">
        <v>56</v>
      </c>
      <c r="P1" s="3" t="s">
        <v>57</v>
      </c>
      <c r="Q1" s="9" t="s">
        <v>58</v>
      </c>
      <c r="R1" s="9" t="s">
        <v>59</v>
      </c>
      <c r="S1" s="9" t="s">
        <v>4</v>
      </c>
      <c r="T1" s="9" t="s">
        <v>18</v>
      </c>
      <c r="U1" s="9" t="s">
        <v>53</v>
      </c>
      <c r="V1" s="9" t="s">
        <v>5</v>
      </c>
      <c r="W1" s="9" t="s">
        <v>6</v>
      </c>
    </row>
    <row r="2" spans="1:23" ht="12.75">
      <c r="A2" s="3">
        <f aca="true" t="shared" si="0" ref="A2:A31">RANK(T2,$T$2:$T$34)</f>
        <v>1</v>
      </c>
      <c r="B2" t="s">
        <v>31</v>
      </c>
      <c r="C2" s="1" t="s">
        <v>36</v>
      </c>
      <c r="D2" s="15"/>
      <c r="E2" s="16"/>
      <c r="F2" s="16">
        <v>20</v>
      </c>
      <c r="G2" s="16">
        <v>20</v>
      </c>
      <c r="H2" s="16"/>
      <c r="I2" s="16">
        <v>20</v>
      </c>
      <c r="J2" s="16">
        <v>20</v>
      </c>
      <c r="K2" s="17"/>
      <c r="L2" s="16">
        <v>20</v>
      </c>
      <c r="M2" s="16">
        <v>15</v>
      </c>
      <c r="N2" s="16">
        <v>12</v>
      </c>
      <c r="O2" s="16">
        <v>17</v>
      </c>
      <c r="P2" s="15"/>
      <c r="Q2" s="15">
        <v>20</v>
      </c>
      <c r="R2">
        <v>9</v>
      </c>
      <c r="S2" s="4">
        <v>173</v>
      </c>
      <c r="T2" s="24">
        <v>152</v>
      </c>
      <c r="U2">
        <v>10</v>
      </c>
      <c r="V2" s="10">
        <v>17.3</v>
      </c>
      <c r="W2" s="10">
        <v>3.82</v>
      </c>
    </row>
    <row r="3" spans="1:23" ht="12.75">
      <c r="A3" s="3">
        <f t="shared" si="0"/>
        <v>2</v>
      </c>
      <c r="B3" t="s">
        <v>10</v>
      </c>
      <c r="C3" s="1">
        <v>355</v>
      </c>
      <c r="D3" s="15">
        <v>12</v>
      </c>
      <c r="E3" s="16">
        <v>17</v>
      </c>
      <c r="F3" s="16">
        <v>17</v>
      </c>
      <c r="G3" s="16"/>
      <c r="H3" s="16"/>
      <c r="I3" s="16">
        <v>15</v>
      </c>
      <c r="J3" s="16">
        <v>17</v>
      </c>
      <c r="K3" s="17"/>
      <c r="L3" s="15">
        <v>17</v>
      </c>
      <c r="M3" s="16">
        <v>20</v>
      </c>
      <c r="N3" s="15"/>
      <c r="O3" s="15">
        <v>20</v>
      </c>
      <c r="P3" s="15"/>
      <c r="Q3" s="15">
        <v>17</v>
      </c>
      <c r="S3" s="4">
        <v>152</v>
      </c>
      <c r="T3" s="24">
        <v>140</v>
      </c>
      <c r="U3">
        <v>9</v>
      </c>
      <c r="V3" s="10">
        <v>16.89</v>
      </c>
      <c r="W3" s="10">
        <v>2.28</v>
      </c>
    </row>
    <row r="4" spans="1:23" ht="12.75">
      <c r="A4" s="3">
        <f t="shared" si="0"/>
        <v>3</v>
      </c>
      <c r="B4" t="s">
        <v>11</v>
      </c>
      <c r="C4" s="1">
        <v>348</v>
      </c>
      <c r="D4" s="15">
        <v>15</v>
      </c>
      <c r="E4" s="16">
        <v>15</v>
      </c>
      <c r="F4" s="16">
        <v>9</v>
      </c>
      <c r="G4" s="16">
        <v>17</v>
      </c>
      <c r="H4" s="16">
        <v>12</v>
      </c>
      <c r="I4" s="16">
        <v>12</v>
      </c>
      <c r="J4" s="15">
        <v>13</v>
      </c>
      <c r="K4" s="17"/>
      <c r="L4" s="15">
        <v>2</v>
      </c>
      <c r="M4" s="18">
        <v>11</v>
      </c>
      <c r="N4" s="15">
        <v>13</v>
      </c>
      <c r="O4" s="15">
        <v>15</v>
      </c>
      <c r="P4" s="15">
        <v>17</v>
      </c>
      <c r="Q4" s="15">
        <v>8</v>
      </c>
      <c r="R4">
        <v>20</v>
      </c>
      <c r="S4" s="4">
        <v>179</v>
      </c>
      <c r="T4" s="24">
        <v>125</v>
      </c>
      <c r="U4">
        <v>14</v>
      </c>
      <c r="V4" s="10">
        <v>12.79</v>
      </c>
      <c r="W4" s="10">
        <v>4.31</v>
      </c>
    </row>
    <row r="5" spans="1:23" ht="12.75">
      <c r="A5" s="3">
        <f t="shared" si="0"/>
        <v>4</v>
      </c>
      <c r="B5" t="s">
        <v>12</v>
      </c>
      <c r="C5" s="1">
        <v>355</v>
      </c>
      <c r="D5" s="15">
        <v>13</v>
      </c>
      <c r="E5" s="16">
        <v>12</v>
      </c>
      <c r="F5" s="16">
        <v>10</v>
      </c>
      <c r="G5" s="16">
        <v>11</v>
      </c>
      <c r="H5" s="16">
        <v>20</v>
      </c>
      <c r="I5" s="16">
        <v>17</v>
      </c>
      <c r="J5" s="16"/>
      <c r="K5" s="17"/>
      <c r="L5" s="16">
        <v>11</v>
      </c>
      <c r="M5" s="16">
        <v>10</v>
      </c>
      <c r="N5" s="16">
        <v>20</v>
      </c>
      <c r="O5" s="16">
        <v>5</v>
      </c>
      <c r="P5" s="15"/>
      <c r="Q5" s="15"/>
      <c r="S5" s="4">
        <v>129</v>
      </c>
      <c r="T5" s="24">
        <v>114</v>
      </c>
      <c r="U5">
        <v>10</v>
      </c>
      <c r="V5" s="10">
        <v>12.9</v>
      </c>
      <c r="W5" s="10">
        <v>4.53</v>
      </c>
    </row>
    <row r="6" spans="1:23" ht="12.75">
      <c r="A6" s="3">
        <f t="shared" si="0"/>
        <v>5</v>
      </c>
      <c r="B6" t="s">
        <v>7</v>
      </c>
      <c r="C6" s="1" t="s">
        <v>41</v>
      </c>
      <c r="D6" s="15">
        <v>4</v>
      </c>
      <c r="E6" s="16"/>
      <c r="F6" s="16">
        <v>15</v>
      </c>
      <c r="G6" s="16">
        <v>13</v>
      </c>
      <c r="H6" s="16">
        <v>1</v>
      </c>
      <c r="I6" s="16">
        <v>11</v>
      </c>
      <c r="J6" s="16">
        <v>15</v>
      </c>
      <c r="K6" s="17"/>
      <c r="L6" s="16">
        <v>13</v>
      </c>
      <c r="M6" s="18">
        <v>8</v>
      </c>
      <c r="N6" s="18">
        <v>9</v>
      </c>
      <c r="O6" s="18">
        <v>7</v>
      </c>
      <c r="P6" s="15">
        <v>20</v>
      </c>
      <c r="Q6" s="15">
        <v>9</v>
      </c>
      <c r="R6" s="4">
        <v>12</v>
      </c>
      <c r="S6">
        <f>SUM(D6:R6)</f>
        <v>137</v>
      </c>
      <c r="T6" s="9">
        <f>IF(COUNT(D6:R6)&gt;7,LARGE(D6:R6,1)+LARGE(D6:R6,2)+LARGE(D6:R6,3)+LARGE(D6:R6,4)+LARGE(D6:R6,5)+LARGE(D6:R6,6)+LARGE(D6:R6,7)+LARGE(D6:R6,8),S6)</f>
        <v>108</v>
      </c>
      <c r="U6">
        <f>COUNT(D6:R6)</f>
        <v>13</v>
      </c>
      <c r="V6" s="10">
        <f>(S6/U6)</f>
        <v>10.538461538461538</v>
      </c>
      <c r="W6" s="10">
        <f>STDEVP(D6:R6)</f>
        <v>4.813688568357543</v>
      </c>
    </row>
    <row r="7" spans="1:23" ht="12.75">
      <c r="A7" s="3">
        <v>6</v>
      </c>
      <c r="B7" t="s">
        <v>23</v>
      </c>
      <c r="C7" s="1" t="s">
        <v>9</v>
      </c>
      <c r="D7" s="15"/>
      <c r="E7" s="16">
        <v>20</v>
      </c>
      <c r="F7" s="16"/>
      <c r="G7" s="16"/>
      <c r="H7" s="16">
        <v>13</v>
      </c>
      <c r="I7" s="16"/>
      <c r="J7" s="16"/>
      <c r="K7" s="17"/>
      <c r="L7" s="16">
        <v>15</v>
      </c>
      <c r="M7" s="18">
        <v>17</v>
      </c>
      <c r="N7" s="16"/>
      <c r="O7" s="16">
        <v>13</v>
      </c>
      <c r="P7" s="15"/>
      <c r="Q7" s="15">
        <v>15</v>
      </c>
      <c r="R7">
        <v>15</v>
      </c>
      <c r="S7" s="4">
        <v>108</v>
      </c>
      <c r="T7" s="24">
        <v>108</v>
      </c>
      <c r="U7">
        <v>7</v>
      </c>
      <c r="V7" s="10">
        <v>15.43</v>
      </c>
      <c r="W7" s="10">
        <v>2.26</v>
      </c>
    </row>
    <row r="8" spans="1:23" ht="12.75">
      <c r="A8" s="3">
        <f t="shared" si="0"/>
        <v>7</v>
      </c>
      <c r="B8" t="s">
        <v>8</v>
      </c>
      <c r="C8" s="1">
        <v>355</v>
      </c>
      <c r="D8" s="15">
        <v>20</v>
      </c>
      <c r="E8" s="16">
        <v>11</v>
      </c>
      <c r="F8" s="16">
        <v>7</v>
      </c>
      <c r="G8" s="16">
        <v>12</v>
      </c>
      <c r="H8" s="16">
        <v>11</v>
      </c>
      <c r="I8" s="16">
        <v>9</v>
      </c>
      <c r="J8" s="16">
        <v>8</v>
      </c>
      <c r="K8" s="17"/>
      <c r="L8" s="15">
        <v>10</v>
      </c>
      <c r="M8" s="18">
        <v>7</v>
      </c>
      <c r="N8" s="15">
        <v>11</v>
      </c>
      <c r="O8" s="15">
        <v>12</v>
      </c>
      <c r="P8" s="15">
        <v>15</v>
      </c>
      <c r="Q8" s="15">
        <v>10</v>
      </c>
      <c r="R8">
        <v>11</v>
      </c>
      <c r="S8" s="4">
        <v>154</v>
      </c>
      <c r="T8" s="24">
        <v>103</v>
      </c>
      <c r="U8">
        <v>14</v>
      </c>
      <c r="V8" s="10">
        <v>11</v>
      </c>
      <c r="W8" s="10">
        <v>3.23</v>
      </c>
    </row>
    <row r="9" spans="1:23" ht="12.75">
      <c r="A9" s="3">
        <f t="shared" si="0"/>
        <v>8</v>
      </c>
      <c r="B9" t="s">
        <v>37</v>
      </c>
      <c r="C9" s="1">
        <v>355</v>
      </c>
      <c r="D9" s="15"/>
      <c r="E9" s="16">
        <v>13</v>
      </c>
      <c r="F9" s="16">
        <v>12</v>
      </c>
      <c r="G9" s="16">
        <v>10</v>
      </c>
      <c r="H9" s="16">
        <v>9</v>
      </c>
      <c r="I9" s="16">
        <v>13</v>
      </c>
      <c r="J9" s="15">
        <v>10</v>
      </c>
      <c r="K9" s="19"/>
      <c r="L9" s="20">
        <v>7</v>
      </c>
      <c r="M9" s="20">
        <v>12</v>
      </c>
      <c r="N9" s="20"/>
      <c r="O9" s="20">
        <v>6</v>
      </c>
      <c r="P9" s="20">
        <v>13</v>
      </c>
      <c r="Q9" s="20">
        <v>11</v>
      </c>
      <c r="R9" s="20">
        <v>7</v>
      </c>
      <c r="S9" s="4">
        <v>123</v>
      </c>
      <c r="T9" s="24">
        <v>94</v>
      </c>
      <c r="U9">
        <v>12</v>
      </c>
      <c r="V9" s="10">
        <v>10.25</v>
      </c>
      <c r="W9" s="10">
        <v>2.42</v>
      </c>
    </row>
    <row r="10" spans="1:23" ht="12.75">
      <c r="A10" s="3">
        <f t="shared" si="0"/>
        <v>9</v>
      </c>
      <c r="B10" t="s">
        <v>34</v>
      </c>
      <c r="C10" s="1" t="s">
        <v>47</v>
      </c>
      <c r="D10" s="20"/>
      <c r="E10" s="21"/>
      <c r="F10" s="21">
        <v>5</v>
      </c>
      <c r="G10" s="21"/>
      <c r="H10" s="21">
        <v>15</v>
      </c>
      <c r="I10" s="20"/>
      <c r="J10" s="20">
        <v>12</v>
      </c>
      <c r="K10" s="19"/>
      <c r="L10" s="21">
        <v>12</v>
      </c>
      <c r="M10" s="22">
        <v>13</v>
      </c>
      <c r="N10" s="20">
        <v>17</v>
      </c>
      <c r="O10" s="20">
        <v>2</v>
      </c>
      <c r="P10" s="20"/>
      <c r="Q10" s="20"/>
      <c r="R10">
        <v>17</v>
      </c>
      <c r="S10" s="4">
        <v>93</v>
      </c>
      <c r="T10" s="24">
        <v>93</v>
      </c>
      <c r="U10">
        <v>8</v>
      </c>
      <c r="V10" s="10">
        <v>11.63</v>
      </c>
      <c r="W10" s="10">
        <v>5.1</v>
      </c>
    </row>
    <row r="11" spans="1:23" ht="12.75">
      <c r="A11" s="3">
        <f t="shared" si="0"/>
        <v>10</v>
      </c>
      <c r="B11" t="s">
        <v>13</v>
      </c>
      <c r="C11" s="1" t="s">
        <v>61</v>
      </c>
      <c r="D11" s="20">
        <v>17</v>
      </c>
      <c r="E11" s="21">
        <v>9</v>
      </c>
      <c r="F11" s="21">
        <v>3</v>
      </c>
      <c r="G11" s="21">
        <v>8</v>
      </c>
      <c r="H11" s="21">
        <v>10</v>
      </c>
      <c r="I11" s="20">
        <v>8</v>
      </c>
      <c r="J11" s="20"/>
      <c r="K11" s="19"/>
      <c r="L11" s="20">
        <v>8</v>
      </c>
      <c r="M11" s="20">
        <v>2</v>
      </c>
      <c r="N11" s="20">
        <v>15</v>
      </c>
      <c r="O11" s="20">
        <v>1</v>
      </c>
      <c r="P11" s="20">
        <v>11</v>
      </c>
      <c r="Q11" s="20">
        <v>7</v>
      </c>
      <c r="R11">
        <v>6</v>
      </c>
      <c r="S11" s="4">
        <v>105</v>
      </c>
      <c r="T11" s="24">
        <v>86</v>
      </c>
      <c r="U11">
        <v>13</v>
      </c>
      <c r="V11" s="10">
        <v>8.08</v>
      </c>
      <c r="W11" s="10">
        <v>4.46</v>
      </c>
    </row>
    <row r="12" spans="1:23" ht="12.75">
      <c r="A12" s="3">
        <f t="shared" si="0"/>
        <v>11</v>
      </c>
      <c r="B12" t="s">
        <v>28</v>
      </c>
      <c r="C12" s="1">
        <v>430</v>
      </c>
      <c r="D12" s="20"/>
      <c r="E12" s="21">
        <v>5</v>
      </c>
      <c r="F12" s="21">
        <v>6</v>
      </c>
      <c r="G12" s="21">
        <v>5</v>
      </c>
      <c r="H12" s="21">
        <v>17</v>
      </c>
      <c r="I12" s="20"/>
      <c r="J12" s="21">
        <v>7</v>
      </c>
      <c r="K12" s="19"/>
      <c r="L12" s="21">
        <v>9</v>
      </c>
      <c r="M12" s="21">
        <v>9</v>
      </c>
      <c r="N12" s="21">
        <v>8</v>
      </c>
      <c r="O12" s="21">
        <v>11</v>
      </c>
      <c r="P12" s="20"/>
      <c r="Q12" s="20">
        <v>2</v>
      </c>
      <c r="S12" s="4">
        <v>79</v>
      </c>
      <c r="T12" s="24">
        <v>72</v>
      </c>
      <c r="U12">
        <v>10</v>
      </c>
      <c r="V12" s="10">
        <v>7.9</v>
      </c>
      <c r="W12" s="10">
        <v>3.88</v>
      </c>
    </row>
    <row r="13" spans="1:23" ht="12.75">
      <c r="A13" s="3">
        <f t="shared" si="0"/>
        <v>12</v>
      </c>
      <c r="B13" t="s">
        <v>21</v>
      </c>
      <c r="C13" s="1">
        <v>328</v>
      </c>
      <c r="D13" s="20">
        <v>8</v>
      </c>
      <c r="E13" s="21">
        <v>8</v>
      </c>
      <c r="F13" s="21">
        <v>8</v>
      </c>
      <c r="G13" s="21">
        <v>6</v>
      </c>
      <c r="H13" s="21">
        <v>6</v>
      </c>
      <c r="I13" s="21">
        <v>7</v>
      </c>
      <c r="J13" s="21">
        <v>11</v>
      </c>
      <c r="K13" s="19"/>
      <c r="L13" s="21">
        <v>6</v>
      </c>
      <c r="M13" s="20">
        <v>5</v>
      </c>
      <c r="N13" s="21">
        <v>10</v>
      </c>
      <c r="O13" s="21">
        <v>9</v>
      </c>
      <c r="P13" s="20"/>
      <c r="Q13" s="20">
        <v>7</v>
      </c>
      <c r="R13">
        <v>10</v>
      </c>
      <c r="S13" s="4">
        <v>101</v>
      </c>
      <c r="T13" s="24">
        <v>71</v>
      </c>
      <c r="U13">
        <v>13</v>
      </c>
      <c r="V13" s="10">
        <v>7.77</v>
      </c>
      <c r="W13" s="10">
        <v>1.76</v>
      </c>
    </row>
    <row r="14" spans="1:23" ht="12.75">
      <c r="A14" s="3">
        <f t="shared" si="0"/>
        <v>13</v>
      </c>
      <c r="B14" t="s">
        <v>14</v>
      </c>
      <c r="C14" s="1" t="s">
        <v>24</v>
      </c>
      <c r="D14" s="20">
        <v>11</v>
      </c>
      <c r="E14" s="21">
        <v>4</v>
      </c>
      <c r="F14" s="21"/>
      <c r="G14" s="21">
        <v>4</v>
      </c>
      <c r="H14" s="21"/>
      <c r="I14" s="21">
        <v>6</v>
      </c>
      <c r="J14" s="20">
        <v>9</v>
      </c>
      <c r="K14" s="19"/>
      <c r="L14" s="20"/>
      <c r="M14" s="22">
        <v>3</v>
      </c>
      <c r="N14" s="20">
        <v>7</v>
      </c>
      <c r="O14" s="20">
        <v>8</v>
      </c>
      <c r="P14" s="20"/>
      <c r="Q14" s="20"/>
      <c r="R14">
        <v>8</v>
      </c>
      <c r="S14" s="4">
        <v>60</v>
      </c>
      <c r="T14" s="24">
        <v>57</v>
      </c>
      <c r="U14">
        <v>9</v>
      </c>
      <c r="V14" s="10">
        <v>6.67</v>
      </c>
      <c r="W14" s="10">
        <v>2.49</v>
      </c>
    </row>
    <row r="15" spans="1:23" ht="12.75">
      <c r="A15" s="3">
        <f t="shared" si="0"/>
        <v>14</v>
      </c>
      <c r="B15" t="s">
        <v>27</v>
      </c>
      <c r="C15" s="1" t="s">
        <v>9</v>
      </c>
      <c r="D15" s="20"/>
      <c r="E15" s="21">
        <v>6</v>
      </c>
      <c r="F15" s="21">
        <v>4</v>
      </c>
      <c r="G15" s="21">
        <v>9</v>
      </c>
      <c r="H15" s="21">
        <v>8</v>
      </c>
      <c r="I15" s="21">
        <v>10</v>
      </c>
      <c r="J15" s="20"/>
      <c r="K15" s="19"/>
      <c r="L15" s="21">
        <v>5</v>
      </c>
      <c r="M15" s="21">
        <v>6</v>
      </c>
      <c r="N15" s="20"/>
      <c r="O15" s="20"/>
      <c r="P15" s="20"/>
      <c r="Q15" s="20">
        <v>5</v>
      </c>
      <c r="S15" s="4">
        <v>53</v>
      </c>
      <c r="T15" s="24">
        <v>53</v>
      </c>
      <c r="U15">
        <v>8</v>
      </c>
      <c r="V15" s="10">
        <v>6.63</v>
      </c>
      <c r="W15" s="10">
        <v>2</v>
      </c>
    </row>
    <row r="16" spans="1:23" ht="12.75">
      <c r="A16" s="3">
        <f t="shared" si="0"/>
        <v>15</v>
      </c>
      <c r="B16" s="12" t="s">
        <v>32</v>
      </c>
      <c r="C16" s="1">
        <v>308</v>
      </c>
      <c r="D16" s="20"/>
      <c r="E16" s="20"/>
      <c r="F16" s="21">
        <v>13</v>
      </c>
      <c r="G16" s="21">
        <v>15</v>
      </c>
      <c r="H16" s="21"/>
      <c r="I16" s="20"/>
      <c r="J16" s="20"/>
      <c r="K16" s="19"/>
      <c r="L16" s="20"/>
      <c r="M16" s="20"/>
      <c r="N16" s="20"/>
      <c r="O16" s="20">
        <v>10</v>
      </c>
      <c r="P16" s="20"/>
      <c r="Q16" s="20">
        <v>13</v>
      </c>
      <c r="S16" s="4">
        <v>51</v>
      </c>
      <c r="T16" s="24">
        <v>51</v>
      </c>
      <c r="U16">
        <v>4</v>
      </c>
      <c r="V16" s="10">
        <v>12.75</v>
      </c>
      <c r="W16" s="10">
        <v>1.79</v>
      </c>
    </row>
    <row r="17" spans="1:23" ht="12.75">
      <c r="A17" s="3">
        <f t="shared" si="0"/>
        <v>16</v>
      </c>
      <c r="B17" t="s">
        <v>15</v>
      </c>
      <c r="C17" s="1">
        <v>360</v>
      </c>
      <c r="D17" s="20">
        <v>5</v>
      </c>
      <c r="E17" s="21"/>
      <c r="F17" s="21"/>
      <c r="G17" s="21"/>
      <c r="H17" s="21"/>
      <c r="I17" s="21">
        <v>5</v>
      </c>
      <c r="J17" s="20"/>
      <c r="K17" s="19"/>
      <c r="L17" s="21"/>
      <c r="M17" s="21"/>
      <c r="N17" s="21">
        <v>6</v>
      </c>
      <c r="O17" s="20">
        <v>3</v>
      </c>
      <c r="P17" s="20">
        <v>12</v>
      </c>
      <c r="Q17" s="20">
        <v>1</v>
      </c>
      <c r="R17">
        <v>4</v>
      </c>
      <c r="S17" s="4">
        <v>36</v>
      </c>
      <c r="T17" s="24">
        <v>36</v>
      </c>
      <c r="U17">
        <v>7</v>
      </c>
      <c r="V17" s="10">
        <v>5.14</v>
      </c>
      <c r="W17" s="10">
        <v>3.18</v>
      </c>
    </row>
    <row r="18" spans="1:23" ht="12.75">
      <c r="A18" s="3">
        <f t="shared" si="0"/>
        <v>17</v>
      </c>
      <c r="B18" t="s">
        <v>19</v>
      </c>
      <c r="C18" s="1" t="s">
        <v>20</v>
      </c>
      <c r="D18" s="20">
        <v>10</v>
      </c>
      <c r="E18" s="21">
        <v>2</v>
      </c>
      <c r="F18" s="21"/>
      <c r="G18" s="21">
        <v>2</v>
      </c>
      <c r="H18" s="21">
        <v>2</v>
      </c>
      <c r="I18" s="20">
        <v>2</v>
      </c>
      <c r="J18" s="20"/>
      <c r="K18" s="23"/>
      <c r="L18" s="20">
        <v>3</v>
      </c>
      <c r="M18" s="20">
        <v>1</v>
      </c>
      <c r="N18" s="20">
        <v>5</v>
      </c>
      <c r="O18" s="20"/>
      <c r="P18" s="20"/>
      <c r="Q18" s="20">
        <v>1</v>
      </c>
      <c r="R18">
        <v>3</v>
      </c>
      <c r="S18" s="4">
        <v>31</v>
      </c>
      <c r="T18" s="24">
        <v>29</v>
      </c>
      <c r="U18">
        <v>10</v>
      </c>
      <c r="V18" s="10">
        <v>3.1</v>
      </c>
      <c r="W18" s="10">
        <v>2.55</v>
      </c>
    </row>
    <row r="19" spans="1:23" ht="12.75">
      <c r="A19" s="3">
        <f t="shared" si="0"/>
        <v>18</v>
      </c>
      <c r="B19" t="s">
        <v>26</v>
      </c>
      <c r="C19" s="1">
        <v>355</v>
      </c>
      <c r="D19" s="20"/>
      <c r="E19" s="21">
        <v>7</v>
      </c>
      <c r="F19" s="21"/>
      <c r="G19" s="21">
        <v>7</v>
      </c>
      <c r="H19" s="21">
        <v>7</v>
      </c>
      <c r="I19" s="20"/>
      <c r="J19" s="20"/>
      <c r="K19" s="23"/>
      <c r="L19" s="21"/>
      <c r="M19" s="22"/>
      <c r="N19" s="20"/>
      <c r="O19" s="20"/>
      <c r="P19" s="20"/>
      <c r="Q19" s="20">
        <v>6</v>
      </c>
      <c r="S19" s="4">
        <v>27</v>
      </c>
      <c r="T19" s="24">
        <v>27</v>
      </c>
      <c r="U19">
        <v>4</v>
      </c>
      <c r="V19" s="10">
        <v>6.75</v>
      </c>
      <c r="W19" s="10">
        <v>0.43</v>
      </c>
    </row>
    <row r="20" spans="1:23" ht="12.75">
      <c r="A20" s="3">
        <f t="shared" si="0"/>
        <v>19</v>
      </c>
      <c r="B20" t="s">
        <v>17</v>
      </c>
      <c r="C20" s="1">
        <v>328</v>
      </c>
      <c r="D20" s="20">
        <v>7</v>
      </c>
      <c r="E20" s="21">
        <v>3</v>
      </c>
      <c r="F20" s="21">
        <v>1</v>
      </c>
      <c r="G20" s="21">
        <v>1</v>
      </c>
      <c r="H20" s="21"/>
      <c r="I20" s="20">
        <v>1</v>
      </c>
      <c r="J20" s="20"/>
      <c r="K20" s="23"/>
      <c r="L20" s="20">
        <v>1</v>
      </c>
      <c r="M20" s="20">
        <v>1</v>
      </c>
      <c r="N20" s="20"/>
      <c r="O20" s="20">
        <v>1</v>
      </c>
      <c r="P20" s="20">
        <v>10</v>
      </c>
      <c r="Q20" s="20">
        <v>1</v>
      </c>
      <c r="R20">
        <v>2</v>
      </c>
      <c r="S20" s="4">
        <v>29</v>
      </c>
      <c r="T20" s="24">
        <v>26</v>
      </c>
      <c r="U20">
        <v>11</v>
      </c>
      <c r="V20" s="10">
        <v>2.64</v>
      </c>
      <c r="W20" s="10">
        <v>2.9</v>
      </c>
    </row>
    <row r="21" spans="1:23" ht="12.75">
      <c r="A21" s="3">
        <f t="shared" si="0"/>
        <v>20</v>
      </c>
      <c r="B21" t="s">
        <v>29</v>
      </c>
      <c r="C21" s="1">
        <v>355</v>
      </c>
      <c r="D21" s="20"/>
      <c r="E21" s="21">
        <v>1</v>
      </c>
      <c r="F21" s="21">
        <v>2</v>
      </c>
      <c r="G21" s="21">
        <v>3</v>
      </c>
      <c r="H21" s="21">
        <v>3</v>
      </c>
      <c r="I21" s="20"/>
      <c r="J21" s="21">
        <v>6</v>
      </c>
      <c r="K21" s="23"/>
      <c r="L21" s="21">
        <v>1</v>
      </c>
      <c r="M21" s="22">
        <v>1</v>
      </c>
      <c r="N21" s="20"/>
      <c r="O21" s="20"/>
      <c r="P21" s="20">
        <v>8</v>
      </c>
      <c r="Q21" s="20">
        <v>1</v>
      </c>
      <c r="S21" s="4">
        <v>26</v>
      </c>
      <c r="T21" s="24">
        <v>25</v>
      </c>
      <c r="U21">
        <v>9</v>
      </c>
      <c r="V21" s="10">
        <v>2.89</v>
      </c>
      <c r="W21" s="10">
        <v>2.38</v>
      </c>
    </row>
    <row r="22" spans="1:23" ht="12.75">
      <c r="A22" s="3">
        <f t="shared" si="0"/>
        <v>20</v>
      </c>
      <c r="B22" t="s">
        <v>60</v>
      </c>
      <c r="C22" s="1">
        <v>360</v>
      </c>
      <c r="D22" s="20"/>
      <c r="E22" s="20"/>
      <c r="F22" s="21"/>
      <c r="G22" s="21"/>
      <c r="H22" s="21"/>
      <c r="I22" s="20"/>
      <c r="J22" s="20"/>
      <c r="K22" s="23"/>
      <c r="L22" s="20"/>
      <c r="M22" s="20"/>
      <c r="N22" s="20"/>
      <c r="O22" s="20"/>
      <c r="P22" s="20"/>
      <c r="Q22" s="20">
        <v>12</v>
      </c>
      <c r="R22">
        <v>13</v>
      </c>
      <c r="S22" s="4">
        <v>25</v>
      </c>
      <c r="T22" s="24">
        <v>25</v>
      </c>
      <c r="U22">
        <v>2</v>
      </c>
      <c r="V22" s="10">
        <v>12.5</v>
      </c>
      <c r="W22" s="10">
        <v>0.5</v>
      </c>
    </row>
    <row r="23" spans="1:23" ht="12.75">
      <c r="A23" s="3">
        <f t="shared" si="0"/>
        <v>22</v>
      </c>
      <c r="B23" t="s">
        <v>16</v>
      </c>
      <c r="C23" s="1" t="s">
        <v>9</v>
      </c>
      <c r="D23" s="20">
        <v>9</v>
      </c>
      <c r="E23" s="21"/>
      <c r="F23" s="21">
        <v>1</v>
      </c>
      <c r="G23" s="21">
        <v>1</v>
      </c>
      <c r="H23" s="21"/>
      <c r="I23" s="21">
        <v>1</v>
      </c>
      <c r="J23" s="20"/>
      <c r="K23" s="23"/>
      <c r="L23" s="21">
        <v>1</v>
      </c>
      <c r="M23" s="20">
        <v>1</v>
      </c>
      <c r="N23" s="20"/>
      <c r="O23" s="20">
        <v>1</v>
      </c>
      <c r="P23" s="20">
        <v>9</v>
      </c>
      <c r="Q23" s="20">
        <v>1</v>
      </c>
      <c r="R23">
        <v>1</v>
      </c>
      <c r="S23" s="4">
        <v>26</v>
      </c>
      <c r="T23" s="24">
        <v>24</v>
      </c>
      <c r="U23">
        <v>10</v>
      </c>
      <c r="V23" s="10">
        <v>2.6</v>
      </c>
      <c r="W23" s="10">
        <v>3.2</v>
      </c>
    </row>
    <row r="24" spans="1:23" ht="12.75">
      <c r="A24" s="3">
        <f t="shared" si="0"/>
        <v>23</v>
      </c>
      <c r="B24" t="s">
        <v>25</v>
      </c>
      <c r="C24" s="1">
        <v>308</v>
      </c>
      <c r="D24" s="20"/>
      <c r="E24" s="21">
        <v>10</v>
      </c>
      <c r="F24" s="21"/>
      <c r="G24" s="21"/>
      <c r="H24" s="21">
        <v>5</v>
      </c>
      <c r="I24" s="21"/>
      <c r="J24" s="20"/>
      <c r="K24" s="23"/>
      <c r="L24" s="21">
        <v>4</v>
      </c>
      <c r="M24" s="20">
        <v>1</v>
      </c>
      <c r="N24" s="20"/>
      <c r="O24" s="20"/>
      <c r="P24" s="20"/>
      <c r="Q24" s="20">
        <v>3</v>
      </c>
      <c r="S24" s="4">
        <v>23</v>
      </c>
      <c r="T24" s="24">
        <v>23</v>
      </c>
      <c r="U24">
        <v>5</v>
      </c>
      <c r="V24" s="10">
        <v>4.6</v>
      </c>
      <c r="W24" s="10">
        <v>3.01</v>
      </c>
    </row>
    <row r="25" spans="1:23" ht="12.75">
      <c r="A25" s="3">
        <f t="shared" si="0"/>
        <v>24</v>
      </c>
      <c r="B25" t="s">
        <v>43</v>
      </c>
      <c r="C25" s="1">
        <v>355</v>
      </c>
      <c r="D25" s="20"/>
      <c r="E25" s="21"/>
      <c r="F25" s="21"/>
      <c r="G25" s="21"/>
      <c r="H25" s="21">
        <v>1</v>
      </c>
      <c r="I25" s="20">
        <v>3</v>
      </c>
      <c r="J25" s="21"/>
      <c r="K25" s="23"/>
      <c r="L25" s="21">
        <v>1</v>
      </c>
      <c r="M25" s="23">
        <v>1</v>
      </c>
      <c r="N25" s="21">
        <v>4</v>
      </c>
      <c r="O25" s="23">
        <v>4</v>
      </c>
      <c r="P25" s="20"/>
      <c r="Q25" s="20"/>
      <c r="R25">
        <v>5</v>
      </c>
      <c r="S25" s="4">
        <v>19</v>
      </c>
      <c r="T25" s="24">
        <v>19</v>
      </c>
      <c r="U25">
        <v>7</v>
      </c>
      <c r="V25" s="10">
        <v>2.71</v>
      </c>
      <c r="W25" s="10">
        <v>1.58</v>
      </c>
    </row>
    <row r="26" spans="1:23" ht="12.75">
      <c r="A26" s="3">
        <f t="shared" si="0"/>
        <v>25</v>
      </c>
      <c r="B26" s="12" t="s">
        <v>33</v>
      </c>
      <c r="C26" s="1">
        <v>328</v>
      </c>
      <c r="D26" s="20"/>
      <c r="E26" s="20"/>
      <c r="F26" s="20">
        <v>11</v>
      </c>
      <c r="G26" s="20"/>
      <c r="H26" s="21"/>
      <c r="I26" s="21"/>
      <c r="J26" s="20"/>
      <c r="K26" s="23"/>
      <c r="L26" s="20"/>
      <c r="M26" s="22">
        <v>4</v>
      </c>
      <c r="N26" s="20"/>
      <c r="O26" s="20"/>
      <c r="P26" s="20"/>
      <c r="Q26" s="20"/>
      <c r="S26" s="4">
        <v>15</v>
      </c>
      <c r="T26" s="24">
        <v>15</v>
      </c>
      <c r="U26">
        <v>2</v>
      </c>
      <c r="V26" s="10">
        <v>7.5</v>
      </c>
      <c r="W26" s="10">
        <v>3.5</v>
      </c>
    </row>
    <row r="27" spans="1:23" ht="12.75">
      <c r="A27" s="3">
        <f t="shared" si="0"/>
        <v>26</v>
      </c>
      <c r="B27" t="s">
        <v>38</v>
      </c>
      <c r="C27" s="1" t="s">
        <v>50</v>
      </c>
      <c r="D27" s="20"/>
      <c r="E27" s="21">
        <v>1</v>
      </c>
      <c r="F27" s="21">
        <v>1</v>
      </c>
      <c r="G27" s="21">
        <v>1</v>
      </c>
      <c r="H27" s="21">
        <v>1</v>
      </c>
      <c r="I27" s="21"/>
      <c r="J27" s="20">
        <v>5</v>
      </c>
      <c r="K27" s="23"/>
      <c r="L27" s="20">
        <v>1</v>
      </c>
      <c r="M27" s="20">
        <v>1</v>
      </c>
      <c r="N27" s="20">
        <v>3</v>
      </c>
      <c r="O27" s="20">
        <v>1</v>
      </c>
      <c r="P27" s="20"/>
      <c r="Q27" s="20"/>
      <c r="S27" s="4">
        <v>15</v>
      </c>
      <c r="T27" s="24">
        <v>14</v>
      </c>
      <c r="U27">
        <v>9</v>
      </c>
      <c r="V27" s="10">
        <v>1.67</v>
      </c>
      <c r="W27" s="10">
        <v>1.33</v>
      </c>
    </row>
    <row r="28" spans="1:23" ht="12.75">
      <c r="A28" s="3">
        <f t="shared" si="0"/>
        <v>27</v>
      </c>
      <c r="B28" t="s">
        <v>22</v>
      </c>
      <c r="C28" s="1">
        <v>348</v>
      </c>
      <c r="D28" s="20">
        <v>6</v>
      </c>
      <c r="E28" s="21"/>
      <c r="F28" s="21">
        <v>1</v>
      </c>
      <c r="G28" s="21">
        <v>1</v>
      </c>
      <c r="H28" s="21"/>
      <c r="I28" s="21">
        <v>4</v>
      </c>
      <c r="J28" s="20"/>
      <c r="K28" s="23"/>
      <c r="L28" s="21"/>
      <c r="M28" s="21"/>
      <c r="N28" s="20"/>
      <c r="O28" s="20"/>
      <c r="P28" s="20"/>
      <c r="Q28" s="20"/>
      <c r="R28">
        <v>1</v>
      </c>
      <c r="S28" s="4">
        <v>13</v>
      </c>
      <c r="T28" s="24">
        <v>13</v>
      </c>
      <c r="U28">
        <v>5</v>
      </c>
      <c r="V28" s="10">
        <v>2.6</v>
      </c>
      <c r="W28" s="10">
        <v>2.06</v>
      </c>
    </row>
    <row r="29" spans="1:23" ht="12.75">
      <c r="A29" s="3">
        <f t="shared" si="0"/>
        <v>28</v>
      </c>
      <c r="B29" t="s">
        <v>30</v>
      </c>
      <c r="C29" s="1">
        <v>246</v>
      </c>
      <c r="D29" s="20"/>
      <c r="E29" s="21">
        <v>1</v>
      </c>
      <c r="F29" s="21"/>
      <c r="G29" s="21">
        <v>1</v>
      </c>
      <c r="H29" s="21">
        <v>1</v>
      </c>
      <c r="I29" s="20">
        <v>1</v>
      </c>
      <c r="J29" s="20"/>
      <c r="K29" s="23"/>
      <c r="L29" s="20">
        <v>1</v>
      </c>
      <c r="M29" s="20">
        <v>1</v>
      </c>
      <c r="N29" s="20"/>
      <c r="O29" s="20"/>
      <c r="P29" s="20"/>
      <c r="Q29" s="20"/>
      <c r="S29" s="4">
        <v>6</v>
      </c>
      <c r="T29" s="24">
        <v>6</v>
      </c>
      <c r="U29">
        <v>6</v>
      </c>
      <c r="V29" s="10">
        <v>1</v>
      </c>
      <c r="W29" s="10">
        <v>0</v>
      </c>
    </row>
    <row r="30" spans="1:23" ht="12.75">
      <c r="A30" s="3">
        <f t="shared" si="0"/>
        <v>29</v>
      </c>
      <c r="B30" s="12" t="s">
        <v>39</v>
      </c>
      <c r="C30" s="1" t="s">
        <v>20</v>
      </c>
      <c r="D30" s="20"/>
      <c r="E30" s="20"/>
      <c r="F30" s="20"/>
      <c r="G30" s="20">
        <v>1</v>
      </c>
      <c r="H30" s="21">
        <v>1</v>
      </c>
      <c r="I30" s="20"/>
      <c r="J30" s="20"/>
      <c r="K30" s="23"/>
      <c r="L30" s="20">
        <v>1</v>
      </c>
      <c r="M30" s="20">
        <v>1</v>
      </c>
      <c r="N30" s="20"/>
      <c r="O30" s="20"/>
      <c r="P30" s="20"/>
      <c r="Q30" s="20"/>
      <c r="S30" s="4">
        <v>4</v>
      </c>
      <c r="T30" s="24">
        <v>4</v>
      </c>
      <c r="U30">
        <v>4</v>
      </c>
      <c r="V30" s="10">
        <v>1</v>
      </c>
      <c r="W30" s="10">
        <v>0</v>
      </c>
    </row>
    <row r="31" spans="1:23" ht="12.75">
      <c r="A31" s="3">
        <f t="shared" si="0"/>
        <v>29</v>
      </c>
      <c r="B31" t="s">
        <v>42</v>
      </c>
      <c r="C31" s="1" t="s">
        <v>9</v>
      </c>
      <c r="D31" s="20"/>
      <c r="E31" s="20"/>
      <c r="F31" s="20"/>
      <c r="G31" s="20"/>
      <c r="H31" s="20">
        <v>4</v>
      </c>
      <c r="I31" s="20"/>
      <c r="J31" s="20"/>
      <c r="K31" s="23"/>
      <c r="L31" s="20"/>
      <c r="M31" s="20"/>
      <c r="N31" s="20"/>
      <c r="O31" s="20"/>
      <c r="P31" s="20"/>
      <c r="Q31" s="20"/>
      <c r="S31">
        <v>4</v>
      </c>
      <c r="T31" s="9">
        <v>4</v>
      </c>
      <c r="U31">
        <v>1</v>
      </c>
      <c r="V31">
        <v>4</v>
      </c>
      <c r="W31">
        <v>0</v>
      </c>
    </row>
    <row r="32" spans="2:11" ht="12.75">
      <c r="B32" s="12"/>
      <c r="C32" s="1"/>
      <c r="J32"/>
      <c r="K32" s="11"/>
    </row>
    <row r="33" spans="2:11" ht="12.75">
      <c r="B33" s="12"/>
      <c r="C33" s="1"/>
      <c r="J33"/>
      <c r="K33" s="11"/>
    </row>
    <row r="34" spans="2:18" ht="12.75">
      <c r="B34" s="12"/>
      <c r="C34" s="1"/>
      <c r="D34" s="13"/>
      <c r="I34" s="13"/>
      <c r="J34"/>
      <c r="K34" s="14"/>
      <c r="Q34" s="12"/>
      <c r="R34" s="12"/>
    </row>
    <row r="35" spans="2:18" ht="12.75">
      <c r="B35" t="s">
        <v>55</v>
      </c>
      <c r="C35" s="1"/>
      <c r="D35">
        <v>13</v>
      </c>
      <c r="E35">
        <v>18</v>
      </c>
      <c r="F35">
        <v>19</v>
      </c>
      <c r="G35">
        <v>21</v>
      </c>
      <c r="H35">
        <v>20</v>
      </c>
      <c r="I35">
        <v>18</v>
      </c>
      <c r="J35">
        <v>12</v>
      </c>
      <c r="K35" s="11">
        <v>0</v>
      </c>
      <c r="L35">
        <v>22</v>
      </c>
      <c r="M35">
        <v>24</v>
      </c>
      <c r="N35">
        <v>14</v>
      </c>
      <c r="O35">
        <v>19</v>
      </c>
      <c r="P35">
        <v>9</v>
      </c>
      <c r="Q35">
        <v>20</v>
      </c>
      <c r="R35">
        <v>17</v>
      </c>
    </row>
    <row r="36" ht="12.75">
      <c r="D36" s="2"/>
    </row>
  </sheetData>
  <conditionalFormatting sqref="D2:R31">
    <cfRule type="cellIs" priority="1" dxfId="0" operator="equal" stopIfTrue="1">
      <formula>20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Graham Easter</dc:creator>
  <cp:keywords/>
  <dc:description/>
  <cp:lastModifiedBy> Graham Easter</cp:lastModifiedBy>
  <dcterms:created xsi:type="dcterms:W3CDTF">2006-03-19T19:22:53Z</dcterms:created>
  <dcterms:modified xsi:type="dcterms:W3CDTF">2009-02-14T08:51:49Z</dcterms:modified>
  <cp:category/>
  <cp:version/>
  <cp:contentType/>
  <cp:contentStatus/>
</cp:coreProperties>
</file>